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943"/>
  </bookViews>
  <sheets>
    <sheet name="бак53" sheetId="18" r:id="rId1"/>
  </sheets>
  <calcPr calcId="125725"/>
</workbook>
</file>

<file path=xl/calcChain.xml><?xml version="1.0" encoding="utf-8"?>
<calcChain xmlns="http://schemas.openxmlformats.org/spreadsheetml/2006/main">
  <c r="D15" i="18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14"/>
  <c r="D12"/>
  <c r="E36"/>
  <c r="E13"/>
  <c r="E11" s="1"/>
  <c r="D13" l="1"/>
  <c r="D11" s="1"/>
</calcChain>
</file>

<file path=xl/sharedStrings.xml><?xml version="1.0" encoding="utf-8"?>
<sst xmlns="http://schemas.openxmlformats.org/spreadsheetml/2006/main" count="98" uniqueCount="82">
  <si>
    <t>№ п/п</t>
  </si>
  <si>
    <t>Наименование работ, услуг</t>
  </si>
  <si>
    <t>постоянно</t>
  </si>
  <si>
    <t>Работы, услуги по содержанию общего имущества</t>
  </si>
  <si>
    <t>Работы, выполняемые в целях надлежащего содержания перекрытий и покрытий</t>
  </si>
  <si>
    <t>Работы, выполняемые в целях надлежащего содержания перегородок</t>
  </si>
  <si>
    <t>Работы, выполняемые в целях надлежащего содержания оконных и дверных заполнений помещений, относящихся к общему имуществу</t>
  </si>
  <si>
    <t>Работы, выполняемые в целях надлежащего содержания систем вентиляции и дымоудаления</t>
  </si>
  <si>
    <t>Общие работы, выполняемые для надлежащего содержания систем водоснабжения (холодного и горячего), отопления и водоотведения</t>
  </si>
  <si>
    <t>Работы, выполняемые в целях надлежащего содержания лифта (лифтов)</t>
  </si>
  <si>
    <t>6 раз в неделю</t>
  </si>
  <si>
    <t>Работы по обеспечению требований пожарной безопасности</t>
  </si>
  <si>
    <t>Работы, выполняемые в целях надлежащего содержания колонн и столбов</t>
  </si>
  <si>
    <t>Работы, выполняемые в целях надлежащего содержания балок (ригелей) перекрытий и покрытий</t>
  </si>
  <si>
    <t>Работы, выполняемые в целях надлежащего содержания мусоропроводов</t>
  </si>
  <si>
    <t>Работы, выполняемые в целях надлежащего содержания печей, каминов и очагов</t>
  </si>
  <si>
    <t>Работы, выполняемые в целях надлежащего содержания систем внутридомового газового оборудования</t>
  </si>
  <si>
    <t>2 раза в год</t>
  </si>
  <si>
    <t>1 раз в год</t>
  </si>
  <si>
    <t xml:space="preserve">2 раза в год </t>
  </si>
  <si>
    <t>2 раз в год</t>
  </si>
  <si>
    <t>Периодичность выполнения работ и оказания услуг</t>
  </si>
  <si>
    <t>Годовая плата (рублей)</t>
  </si>
  <si>
    <t>Стоимость  на 1 кв. м общей площади (рублей в месяц)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</si>
  <si>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</si>
  <si>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</si>
  <si>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</si>
  <si>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</si>
  <si>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</si>
  <si>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</si>
  <si>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</si>
  <si>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</si>
  <si>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</si>
  <si>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</si>
  <si>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</si>
  <si>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</si>
  <si>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</si>
  <si>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</si>
  <si>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</si>
  <si>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</si>
  <si>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>Услуги по управлению многоквартирным домом (в соответствии с перечнем, установленным в п.4 Стандартов управления многоквартирным домом) расходы на оплату труда, отчисления на социальные нужды</t>
  </si>
  <si>
    <t>Утвержден</t>
  </si>
  <si>
    <t>Приложение № 9</t>
  </si>
  <si>
    <t xml:space="preserve">решением общего собрания собственников </t>
  </si>
  <si>
    <t>к Договору ________________</t>
  </si>
  <si>
    <t>помещений</t>
  </si>
  <si>
    <t>в многоквартирном доме</t>
  </si>
  <si>
    <t>от " ___ "________________ г.</t>
  </si>
  <si>
    <t>протокол № ___ от ____________</t>
  </si>
  <si>
    <t xml:space="preserve">Перечень работ, услуг по управлению многоквартирным домом, содержанию и ремонту общего имущества в многоквартирном доме, определение их  стоимости и размера платы за содержание и ремонт общего имущества многоквартирного дома </t>
  </si>
  <si>
    <t>Работы, выполняемые в отношении всех видов фундаментов (проверка технического состояния видимых частей конструкций с выявлением признаков неравномерных осадок фундаментов всех типов, коррозии арматуру, расслаивания, трещин)</t>
  </si>
  <si>
    <t>Работы, выполняемые в зданиях с подвалами (проверка состояния помещений подвалов, входов в подвалы, принятие мер, исключающих  захламление, загрязнение и загромождение помещений, а так же мер обеспечивающих их вентиляцию всоответствии с проектными требованиями)</t>
  </si>
  <si>
    <t>Работы, выполняемые для надлежащего содержания стен (выявление следов коррозии, деформаций и трещин, углов зданий и стыков)</t>
  </si>
  <si>
    <t>3.4</t>
  </si>
  <si>
    <t>3.5</t>
  </si>
  <si>
    <t>3.6</t>
  </si>
  <si>
    <t>Работы, выполняемые в целях надлежащего содержания крыш (проверка кровли на отсутствие мусора, примыкание кровельного покрытия к вентиляционным шахтам, фанавым трубам, осмотр металлических парапетов, проверка молниезащитных устройств, заземление мачт и другого оборудования, расположенного на крыше)</t>
  </si>
  <si>
    <t>Работы, выполняемые в целях надлежащего содержания лестниц (подметание лестничных маршей, влажная уборка перил)</t>
  </si>
  <si>
    <t>Работы, выполняемые в целях надлежащего содержания фасадов (осмотр козырьков, контроль  состояния и восстановление плотности притворов входных дверей)</t>
  </si>
  <si>
    <t>3.10</t>
  </si>
  <si>
    <t xml:space="preserve">Работы, выполняемые в целях надлежащего содержания внутренней отделки </t>
  </si>
  <si>
    <t>Работы, выполняемые в целях надлежащего содержания полов помещений, относящихся к общему имуществу (проверка состояния основания, поверхностного слоя полов, осмотр бетонных полов)</t>
  </si>
  <si>
    <t>3.13</t>
  </si>
  <si>
    <t>3.14</t>
  </si>
  <si>
    <t>3.15</t>
  </si>
  <si>
    <t>3.16</t>
  </si>
  <si>
    <t>Работы, выполняемые в целях надлежащего содержания индивидуальных тепловых пунктов (оказание услуг по техническому обслуживанию и текущему ремонту автоматизированных индивидуальных тепловых пунктов) ООО "Теплосервис"</t>
  </si>
  <si>
    <t>3.18</t>
  </si>
  <si>
    <t>Работы, выполняемые в целях надлежащего содержания систем теплоснабжения (услуги по обслуживанию и текущему ремонту внутридомовых инженерных систем, тепло-водоснабжения и водоотведения, ливневой канализации, системы вентиляции, услуг аварийно-диспетчерской службы) ООО "Сантехсервис"</t>
  </si>
  <si>
    <t>Работы, выполняемые в целях надлежащего содержания электрооборудования (внутренние электрические сети) ООО"Энергия"</t>
  </si>
  <si>
    <t>3.21</t>
  </si>
  <si>
    <t>3.22</t>
  </si>
  <si>
    <t>Работы по содержанию помещений, входящих в состав общего имущества (коммунальные услуги, общеэксплутационные расходы, услуги по ведению аналитического учета операций, связанных с начислением платежей, прием платежей за ЖКУ, юридические услуги (ООО "ЕРИЦ"), расходы на оплату труда, отчисления на социальные нужды</t>
  </si>
  <si>
    <t>Работы по содержанию придомовой территории в холодный период года (очистка придомовой территории от снега, льда, наледи (в ручную), очистка урн от мусора, установленных возле подъездов, уборка контейнерных площадок)</t>
  </si>
  <si>
    <t>Работы по содержанию придомовой территории в теплый период года (подметание и уборка придомовой территории, выкашивание газонов, очистка урн от мусора, уборка мусора на контейнерных площадок)</t>
  </si>
  <si>
    <t>Работы по обеспечению вывоза твердых бытовых и крупогабаритных отходов (ООО "Экотехсервис)</t>
  </si>
  <si>
    <t xml:space="preserve">Коммунальные услуги на общедомовые нужды (водоснабжение, электроэнергия) </t>
  </si>
  <si>
    <t>Обслужавание системы ограниченного доступа «домофон» с абонентским устройством</t>
  </si>
  <si>
    <t>Обслужавание системы ограниченного доступа «домофон» без абонентского устройства</t>
  </si>
  <si>
    <t>3.17</t>
  </si>
  <si>
    <t>3.19</t>
  </si>
  <si>
    <t>г. Когалым, ул. Бакинская, дом 53, общая площадь жилых и нежилых помещений 3 796 м2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</si>
</sst>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4" fontId="1" fillId="2" borderId="0" xfId="0" applyNumberFormat="1" applyFont="1" applyFill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Continuous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right" vertical="center"/>
    </xf>
    <xf numFmtId="4" fontId="1" fillId="2" borderId="1" xfId="0" applyNumberFormat="1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4" fontId="2" fillId="2" borderId="3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workbookViewId="0">
      <selection activeCell="A44" sqref="A44:XFD47"/>
    </sheetView>
  </sheetViews>
  <sheetFormatPr defaultRowHeight="15"/>
  <cols>
    <col min="1" max="1" width="7" style="1" customWidth="1"/>
    <col min="2" max="2" width="56.5703125" style="1" customWidth="1"/>
    <col min="3" max="3" width="13.7109375" style="1" customWidth="1"/>
    <col min="4" max="4" width="13.5703125" style="1" customWidth="1"/>
    <col min="5" max="5" width="12.140625" style="1" customWidth="1"/>
    <col min="6" max="6" width="15.7109375" style="1" customWidth="1"/>
    <col min="7" max="16384" width="9.140625" style="1"/>
  </cols>
  <sheetData>
    <row r="1" spans="1:7" ht="16.5" customHeight="1">
      <c r="A1" s="26" t="s">
        <v>41</v>
      </c>
      <c r="E1" s="27" t="s">
        <v>42</v>
      </c>
      <c r="F1" s="9"/>
    </row>
    <row r="2" spans="1:7" ht="12" customHeight="1">
      <c r="A2" s="26" t="s">
        <v>43</v>
      </c>
      <c r="E2" s="27" t="s">
        <v>44</v>
      </c>
      <c r="F2" s="9"/>
    </row>
    <row r="3" spans="1:7" ht="15.75">
      <c r="A3" s="26" t="s">
        <v>45</v>
      </c>
      <c r="E3" s="27"/>
      <c r="F3" s="9"/>
    </row>
    <row r="4" spans="1:7" ht="15.75">
      <c r="A4" s="26" t="s">
        <v>46</v>
      </c>
      <c r="E4" s="27" t="s">
        <v>47</v>
      </c>
      <c r="F4" s="9"/>
    </row>
    <row r="5" spans="1:7" ht="15.75">
      <c r="A5" s="26" t="s">
        <v>48</v>
      </c>
      <c r="F5" s="9"/>
    </row>
    <row r="6" spans="1:7">
      <c r="F6" s="9"/>
    </row>
    <row r="7" spans="1:7" ht="75">
      <c r="A7" s="10" t="s">
        <v>49</v>
      </c>
      <c r="B7" s="3"/>
      <c r="C7" s="3"/>
      <c r="D7" s="3"/>
      <c r="E7" s="2"/>
      <c r="F7" s="9"/>
    </row>
    <row r="8" spans="1:7">
      <c r="A8" s="3"/>
      <c r="B8" s="3"/>
      <c r="C8" s="3"/>
      <c r="D8" s="3"/>
      <c r="E8" s="3"/>
      <c r="F8" s="9"/>
    </row>
    <row r="9" spans="1:7" ht="28.5" customHeight="1">
      <c r="A9" s="37" t="s">
        <v>81</v>
      </c>
      <c r="B9" s="37"/>
      <c r="C9" s="37"/>
      <c r="D9" s="37"/>
      <c r="E9" s="37"/>
      <c r="F9" s="9"/>
    </row>
    <row r="10" spans="1:7" ht="56.25">
      <c r="A10" s="11" t="s">
        <v>0</v>
      </c>
      <c r="B10" s="11" t="s">
        <v>1</v>
      </c>
      <c r="C10" s="18" t="s">
        <v>21</v>
      </c>
      <c r="D10" s="8" t="s">
        <v>22</v>
      </c>
      <c r="E10" s="8" t="s">
        <v>23</v>
      </c>
    </row>
    <row r="11" spans="1:7" ht="29.25" customHeight="1">
      <c r="A11" s="11"/>
      <c r="B11" s="23" t="s">
        <v>39</v>
      </c>
      <c r="C11" s="18"/>
      <c r="D11" s="24">
        <f>D12+D13+D44</f>
        <v>1558333.92</v>
      </c>
      <c r="E11" s="24">
        <f>E12+E13+E44</f>
        <v>34.21</v>
      </c>
    </row>
    <row r="12" spans="1:7" ht="51">
      <c r="A12" s="11">
        <v>1</v>
      </c>
      <c r="B12" s="6" t="s">
        <v>40</v>
      </c>
      <c r="C12" s="20" t="s">
        <v>2</v>
      </c>
      <c r="D12" s="22">
        <f>E12*3796*12</f>
        <v>103403.04000000001</v>
      </c>
      <c r="E12" s="21">
        <v>2.27</v>
      </c>
    </row>
    <row r="13" spans="1:7" ht="18.75" customHeight="1">
      <c r="A13" s="12">
        <v>2</v>
      </c>
      <c r="B13" s="6" t="s">
        <v>3</v>
      </c>
      <c r="C13" s="13"/>
      <c r="D13" s="4">
        <f>SUM(D14:D39)</f>
        <v>1454930.88</v>
      </c>
      <c r="E13" s="4">
        <f>SUM(E14:E43)</f>
        <v>31.94</v>
      </c>
      <c r="F13" s="14"/>
      <c r="G13" s="14"/>
    </row>
    <row r="14" spans="1:7" ht="51">
      <c r="A14" s="15" t="s">
        <v>24</v>
      </c>
      <c r="B14" s="6" t="s">
        <v>50</v>
      </c>
      <c r="C14" s="13" t="s">
        <v>17</v>
      </c>
      <c r="D14" s="4">
        <f>E14*3796*12</f>
        <v>4555.2000000000007</v>
      </c>
      <c r="E14" s="4">
        <v>0.1</v>
      </c>
      <c r="F14" s="14"/>
      <c r="G14" s="14"/>
    </row>
    <row r="15" spans="1:7" ht="63.75">
      <c r="A15" s="16" t="s">
        <v>25</v>
      </c>
      <c r="B15" s="6" t="s">
        <v>51</v>
      </c>
      <c r="C15" s="13" t="s">
        <v>20</v>
      </c>
      <c r="D15" s="4">
        <f t="shared" ref="D15:D43" si="0">E15*3796*12</f>
        <v>8199.36</v>
      </c>
      <c r="E15" s="4">
        <v>0.18</v>
      </c>
      <c r="F15" s="14"/>
      <c r="G15" s="14"/>
    </row>
    <row r="16" spans="1:7" ht="38.25">
      <c r="A16" s="15" t="s">
        <v>26</v>
      </c>
      <c r="B16" s="6" t="s">
        <v>52</v>
      </c>
      <c r="C16" s="13" t="s">
        <v>19</v>
      </c>
      <c r="D16" s="4">
        <f t="shared" si="0"/>
        <v>6832.7999999999993</v>
      </c>
      <c r="E16" s="4">
        <v>0.15</v>
      </c>
      <c r="F16" s="14"/>
      <c r="G16" s="14"/>
    </row>
    <row r="17" spans="1:7" ht="25.5" hidden="1">
      <c r="A17" s="16" t="s">
        <v>53</v>
      </c>
      <c r="B17" s="6" t="s">
        <v>4</v>
      </c>
      <c r="C17" s="13"/>
      <c r="D17" s="4">
        <f t="shared" si="0"/>
        <v>0</v>
      </c>
      <c r="E17" s="4"/>
      <c r="F17" s="14"/>
      <c r="G17" s="14"/>
    </row>
    <row r="18" spans="1:7" ht="25.5" hidden="1">
      <c r="A18" s="15" t="s">
        <v>54</v>
      </c>
      <c r="B18" s="6" t="s">
        <v>12</v>
      </c>
      <c r="C18" s="13"/>
      <c r="D18" s="4">
        <f t="shared" si="0"/>
        <v>0</v>
      </c>
      <c r="E18" s="4"/>
      <c r="F18" s="14"/>
      <c r="G18" s="14"/>
    </row>
    <row r="19" spans="1:7" ht="25.5" hidden="1">
      <c r="A19" s="16" t="s">
        <v>55</v>
      </c>
      <c r="B19" s="6" t="s">
        <v>13</v>
      </c>
      <c r="C19" s="13"/>
      <c r="D19" s="4">
        <f t="shared" si="0"/>
        <v>0</v>
      </c>
      <c r="E19" s="4"/>
      <c r="F19" s="14"/>
      <c r="G19" s="14"/>
    </row>
    <row r="20" spans="1:7" ht="52.5" customHeight="1">
      <c r="A20" s="15" t="s">
        <v>27</v>
      </c>
      <c r="B20" s="6" t="s">
        <v>56</v>
      </c>
      <c r="C20" s="13" t="s">
        <v>17</v>
      </c>
      <c r="D20" s="4">
        <f t="shared" si="0"/>
        <v>5921.76</v>
      </c>
      <c r="E20" s="4">
        <v>0.13</v>
      </c>
      <c r="F20" s="14"/>
      <c r="G20" s="14"/>
    </row>
    <row r="21" spans="1:7" ht="25.5">
      <c r="A21" s="16" t="s">
        <v>28</v>
      </c>
      <c r="B21" s="6" t="s">
        <v>57</v>
      </c>
      <c r="C21" s="13" t="s">
        <v>10</v>
      </c>
      <c r="D21" s="4">
        <f t="shared" si="0"/>
        <v>4555.2000000000007</v>
      </c>
      <c r="E21" s="4">
        <v>0.1</v>
      </c>
      <c r="F21" s="14"/>
      <c r="G21" s="14"/>
    </row>
    <row r="22" spans="1:7" ht="38.25">
      <c r="A22" s="15" t="s">
        <v>29</v>
      </c>
      <c r="B22" s="6" t="s">
        <v>58</v>
      </c>
      <c r="C22" s="13" t="s">
        <v>17</v>
      </c>
      <c r="D22" s="4">
        <f t="shared" si="0"/>
        <v>3644.16</v>
      </c>
      <c r="E22" s="4">
        <v>0.08</v>
      </c>
      <c r="F22" s="14"/>
      <c r="G22" s="14"/>
    </row>
    <row r="23" spans="1:7" ht="31.5" hidden="1" customHeight="1">
      <c r="A23" s="16" t="s">
        <v>59</v>
      </c>
      <c r="B23" s="6" t="s">
        <v>5</v>
      </c>
      <c r="C23" s="13"/>
      <c r="D23" s="4">
        <f t="shared" si="0"/>
        <v>0</v>
      </c>
      <c r="E23" s="4"/>
      <c r="F23" s="14"/>
      <c r="G23" s="14"/>
    </row>
    <row r="24" spans="1:7" ht="25.5">
      <c r="A24" s="15" t="s">
        <v>30</v>
      </c>
      <c r="B24" s="6" t="s">
        <v>60</v>
      </c>
      <c r="C24" s="13" t="s">
        <v>18</v>
      </c>
      <c r="D24" s="4">
        <f t="shared" si="0"/>
        <v>6832.7999999999993</v>
      </c>
      <c r="E24" s="4">
        <v>0.15</v>
      </c>
      <c r="F24" s="14"/>
      <c r="G24" s="14"/>
    </row>
    <row r="25" spans="1:7" ht="57" customHeight="1">
      <c r="A25" s="16" t="s">
        <v>31</v>
      </c>
      <c r="B25" s="6" t="s">
        <v>61</v>
      </c>
      <c r="C25" s="13" t="s">
        <v>20</v>
      </c>
      <c r="D25" s="4">
        <f t="shared" si="0"/>
        <v>4555.2000000000007</v>
      </c>
      <c r="E25" s="4">
        <v>0.1</v>
      </c>
      <c r="F25" s="14"/>
      <c r="G25" s="14"/>
    </row>
    <row r="26" spans="1:7" ht="38.25" hidden="1">
      <c r="A26" s="15" t="s">
        <v>62</v>
      </c>
      <c r="B26" s="6" t="s">
        <v>6</v>
      </c>
      <c r="C26" s="13"/>
      <c r="D26" s="4">
        <f t="shared" si="0"/>
        <v>0</v>
      </c>
      <c r="E26" s="4"/>
      <c r="F26" s="14"/>
      <c r="G26" s="14"/>
    </row>
    <row r="27" spans="1:7" ht="25.5" hidden="1">
      <c r="A27" s="16" t="s">
        <v>63</v>
      </c>
      <c r="B27" s="6" t="s">
        <v>14</v>
      </c>
      <c r="C27" s="13"/>
      <c r="D27" s="4">
        <f t="shared" si="0"/>
        <v>0</v>
      </c>
      <c r="E27" s="4"/>
      <c r="F27" s="14"/>
      <c r="G27" s="14"/>
    </row>
    <row r="28" spans="1:7" ht="25.5" hidden="1">
      <c r="A28" s="15" t="s">
        <v>64</v>
      </c>
      <c r="B28" s="6" t="s">
        <v>7</v>
      </c>
      <c r="C28" s="13"/>
      <c r="D28" s="4">
        <f t="shared" si="0"/>
        <v>0</v>
      </c>
      <c r="E28" s="7"/>
      <c r="F28" s="14"/>
      <c r="G28" s="14"/>
    </row>
    <row r="29" spans="1:7" ht="25.5" hidden="1">
      <c r="A29" s="16" t="s">
        <v>65</v>
      </c>
      <c r="B29" s="6" t="s">
        <v>15</v>
      </c>
      <c r="C29" s="13"/>
      <c r="D29" s="4">
        <f t="shared" si="0"/>
        <v>0</v>
      </c>
      <c r="E29" s="4"/>
      <c r="F29" s="14"/>
      <c r="G29" s="14"/>
    </row>
    <row r="30" spans="1:7" ht="63.75">
      <c r="A30" s="15" t="s">
        <v>32</v>
      </c>
      <c r="B30" s="6" t="s">
        <v>66</v>
      </c>
      <c r="C30" s="13" t="s">
        <v>2</v>
      </c>
      <c r="D30" s="4">
        <f t="shared" si="0"/>
        <v>127545.59999999999</v>
      </c>
      <c r="E30" s="4">
        <v>2.8</v>
      </c>
      <c r="F30" s="14"/>
      <c r="G30" s="14"/>
    </row>
    <row r="31" spans="1:7" ht="25.5" hidden="1">
      <c r="A31" s="16" t="s">
        <v>67</v>
      </c>
      <c r="B31" s="6" t="s">
        <v>8</v>
      </c>
      <c r="C31" s="13"/>
      <c r="D31" s="4">
        <f t="shared" si="0"/>
        <v>0</v>
      </c>
      <c r="E31" s="7"/>
      <c r="F31" s="14"/>
      <c r="G31" s="14"/>
    </row>
    <row r="32" spans="1:7" ht="63.75">
      <c r="A32" s="15" t="s">
        <v>33</v>
      </c>
      <c r="B32" s="6" t="s">
        <v>68</v>
      </c>
      <c r="C32" s="13" t="s">
        <v>2</v>
      </c>
      <c r="D32" s="4">
        <f t="shared" si="0"/>
        <v>255546.72000000003</v>
      </c>
      <c r="E32" s="19">
        <v>5.61</v>
      </c>
      <c r="F32" s="14"/>
      <c r="G32" s="14"/>
    </row>
    <row r="33" spans="1:7" ht="40.5" customHeight="1">
      <c r="A33" s="16" t="s">
        <v>34</v>
      </c>
      <c r="B33" s="6" t="s">
        <v>69</v>
      </c>
      <c r="C33" s="13" t="s">
        <v>2</v>
      </c>
      <c r="D33" s="4">
        <f t="shared" si="0"/>
        <v>54662.399999999994</v>
      </c>
      <c r="E33" s="4">
        <v>1.2</v>
      </c>
      <c r="F33" s="14"/>
      <c r="G33" s="14"/>
    </row>
    <row r="34" spans="1:7" ht="25.5" hidden="1">
      <c r="A34" s="15" t="s">
        <v>70</v>
      </c>
      <c r="B34" s="6" t="s">
        <v>16</v>
      </c>
      <c r="C34" s="13"/>
      <c r="D34" s="4">
        <f t="shared" si="0"/>
        <v>0</v>
      </c>
      <c r="E34" s="7"/>
      <c r="F34" s="14"/>
      <c r="G34" s="14"/>
    </row>
    <row r="35" spans="1:7" ht="25.5" hidden="1">
      <c r="A35" s="16" t="s">
        <v>71</v>
      </c>
      <c r="B35" s="6" t="s">
        <v>9</v>
      </c>
      <c r="C35" s="17"/>
      <c r="D35" s="4">
        <f t="shared" si="0"/>
        <v>0</v>
      </c>
      <c r="E35" s="7"/>
      <c r="F35" s="14"/>
      <c r="G35" s="14"/>
    </row>
    <row r="36" spans="1:7" ht="78" customHeight="1">
      <c r="A36" s="15" t="s">
        <v>35</v>
      </c>
      <c r="B36" s="6" t="s">
        <v>72</v>
      </c>
      <c r="C36" s="13" t="s">
        <v>2</v>
      </c>
      <c r="D36" s="4">
        <f t="shared" si="0"/>
        <v>700589.76</v>
      </c>
      <c r="E36" s="4">
        <f>16.96-1.58</f>
        <v>15.38</v>
      </c>
    </row>
    <row r="37" spans="1:7" ht="54" customHeight="1">
      <c r="A37" s="16" t="s">
        <v>36</v>
      </c>
      <c r="B37" s="6" t="s">
        <v>73</v>
      </c>
      <c r="C37" s="13" t="s">
        <v>10</v>
      </c>
      <c r="D37" s="4">
        <f t="shared" si="0"/>
        <v>91104</v>
      </c>
      <c r="E37" s="4">
        <v>2</v>
      </c>
      <c r="F37" s="14"/>
      <c r="G37" s="14"/>
    </row>
    <row r="38" spans="1:7" ht="54.75" customHeight="1">
      <c r="A38" s="15" t="s">
        <v>37</v>
      </c>
      <c r="B38" s="6" t="s">
        <v>74</v>
      </c>
      <c r="C38" s="13" t="s">
        <v>10</v>
      </c>
      <c r="D38" s="4">
        <f t="shared" si="0"/>
        <v>66505.919999999998</v>
      </c>
      <c r="E38" s="4">
        <v>1.46</v>
      </c>
      <c r="F38" s="14"/>
      <c r="G38" s="14"/>
    </row>
    <row r="39" spans="1:7" ht="29.25" customHeight="1">
      <c r="A39" s="16" t="s">
        <v>38</v>
      </c>
      <c r="B39" s="6" t="s">
        <v>75</v>
      </c>
      <c r="C39" s="13" t="s">
        <v>2</v>
      </c>
      <c r="D39" s="4">
        <f t="shared" si="0"/>
        <v>113880</v>
      </c>
      <c r="E39" s="4">
        <v>2.5</v>
      </c>
      <c r="F39" s="14"/>
      <c r="G39" s="14"/>
    </row>
    <row r="40" spans="1:7" hidden="1">
      <c r="A40" s="16" t="s">
        <v>65</v>
      </c>
      <c r="B40" s="6" t="s">
        <v>11</v>
      </c>
      <c r="C40" s="13" t="s">
        <v>2</v>
      </c>
      <c r="D40" s="4">
        <f t="shared" si="0"/>
        <v>0</v>
      </c>
      <c r="E40" s="4"/>
      <c r="F40" s="14"/>
      <c r="G40" s="14"/>
    </row>
    <row r="41" spans="1:7" ht="25.5" hidden="1">
      <c r="A41" s="16" t="s">
        <v>79</v>
      </c>
      <c r="B41" s="6" t="s">
        <v>76</v>
      </c>
      <c r="C41" s="13" t="s">
        <v>2</v>
      </c>
      <c r="D41" s="4">
        <f t="shared" si="0"/>
        <v>0</v>
      </c>
      <c r="E41" s="28"/>
    </row>
    <row r="42" spans="1:7" ht="25.5" hidden="1">
      <c r="A42" s="16" t="s">
        <v>67</v>
      </c>
      <c r="B42" s="6" t="s">
        <v>77</v>
      </c>
      <c r="C42" s="13" t="s">
        <v>2</v>
      </c>
      <c r="D42" s="4">
        <f t="shared" si="0"/>
        <v>0</v>
      </c>
      <c r="E42" s="28"/>
    </row>
    <row r="43" spans="1:7" ht="25.5" hidden="1">
      <c r="A43" s="16" t="s">
        <v>80</v>
      </c>
      <c r="B43" s="6" t="s">
        <v>78</v>
      </c>
      <c r="C43" s="13" t="s">
        <v>2</v>
      </c>
      <c r="D43" s="4">
        <f t="shared" si="0"/>
        <v>0</v>
      </c>
      <c r="E43" s="28"/>
    </row>
    <row r="44" spans="1:7" ht="24" hidden="1" customHeight="1">
      <c r="A44" s="15"/>
      <c r="B44" s="6"/>
      <c r="C44" s="13"/>
      <c r="D44" s="4"/>
      <c r="E44" s="4"/>
    </row>
    <row r="45" spans="1:7" s="30" customFormat="1" ht="25.5" hidden="1" customHeight="1">
      <c r="A45" s="29"/>
      <c r="B45" s="33"/>
      <c r="C45" s="31"/>
      <c r="D45" s="4"/>
      <c r="E45" s="34"/>
    </row>
    <row r="46" spans="1:7" s="30" customFormat="1" ht="19.5" hidden="1" customHeight="1">
      <c r="A46" s="15"/>
      <c r="B46" s="32"/>
      <c r="C46" s="7"/>
      <c r="D46" s="4"/>
      <c r="E46" s="25"/>
    </row>
    <row r="47" spans="1:7" ht="19.5" hidden="1" customHeight="1">
      <c r="A47" s="15"/>
      <c r="B47" s="36"/>
      <c r="C47" s="36"/>
      <c r="D47" s="4"/>
      <c r="E47" s="35"/>
    </row>
    <row r="48" spans="1:7">
      <c r="D48" s="5"/>
      <c r="E48" s="5"/>
    </row>
    <row r="49" spans="4:5">
      <c r="D49" s="5"/>
      <c r="E49" s="5"/>
    </row>
    <row r="50" spans="4:5">
      <c r="D50" s="5"/>
      <c r="E50" s="5"/>
    </row>
    <row r="51" spans="4:5">
      <c r="D51" s="5"/>
      <c r="E51" s="5"/>
    </row>
    <row r="52" spans="4:5">
      <c r="D52" s="5"/>
      <c r="E52" s="5"/>
    </row>
    <row r="53" spans="4:5">
      <c r="D53" s="5"/>
      <c r="E53" s="5"/>
    </row>
    <row r="54" spans="4:5">
      <c r="D54" s="5"/>
      <c r="E54" s="5"/>
    </row>
    <row r="55" spans="4:5">
      <c r="D55" s="5"/>
      <c r="E55" s="5"/>
    </row>
    <row r="56" spans="4:5">
      <c r="D56" s="5"/>
      <c r="E56" s="5"/>
    </row>
    <row r="57" spans="4:5">
      <c r="D57" s="5"/>
      <c r="E57" s="5"/>
    </row>
    <row r="58" spans="4:5">
      <c r="D58" s="5"/>
      <c r="E58" s="5"/>
    </row>
    <row r="59" spans="4:5">
      <c r="D59" s="5"/>
      <c r="E59" s="5"/>
    </row>
    <row r="60" spans="4:5">
      <c r="D60" s="5"/>
      <c r="E60" s="5"/>
    </row>
    <row r="61" spans="4:5">
      <c r="D61" s="5"/>
      <c r="E61" s="5"/>
    </row>
    <row r="62" spans="4:5">
      <c r="D62" s="5"/>
      <c r="E62" s="5"/>
    </row>
    <row r="63" spans="4:5">
      <c r="D63" s="5"/>
      <c r="E63" s="5"/>
    </row>
    <row r="64" spans="4:5">
      <c r="D64" s="5"/>
      <c r="E64" s="5"/>
    </row>
    <row r="65" spans="4:5">
      <c r="D65" s="5"/>
      <c r="E65" s="5"/>
    </row>
    <row r="66" spans="4:5">
      <c r="D66" s="5"/>
      <c r="E66" s="5"/>
    </row>
    <row r="67" spans="4:5">
      <c r="D67" s="5"/>
      <c r="E67" s="5"/>
    </row>
    <row r="68" spans="4:5">
      <c r="D68" s="5"/>
      <c r="E68" s="5"/>
    </row>
    <row r="69" spans="4:5">
      <c r="D69" s="5"/>
      <c r="E69" s="5"/>
    </row>
    <row r="70" spans="4:5">
      <c r="D70" s="5"/>
      <c r="E70" s="5"/>
    </row>
    <row r="71" spans="4:5">
      <c r="D71" s="5"/>
      <c r="E71" s="5"/>
    </row>
    <row r="72" spans="4:5">
      <c r="D72" s="5"/>
      <c r="E72" s="5"/>
    </row>
    <row r="73" spans="4:5">
      <c r="D73" s="5"/>
      <c r="E73" s="5"/>
    </row>
    <row r="74" spans="4:5">
      <c r="D74" s="5"/>
      <c r="E74" s="5"/>
    </row>
    <row r="75" spans="4:5">
      <c r="D75" s="5"/>
      <c r="E75" s="5"/>
    </row>
    <row r="76" spans="4:5">
      <c r="D76" s="5"/>
      <c r="E76" s="5"/>
    </row>
    <row r="77" spans="4:5">
      <c r="D77" s="5"/>
      <c r="E77" s="5"/>
    </row>
    <row r="78" spans="4:5">
      <c r="D78" s="5"/>
      <c r="E78" s="5"/>
    </row>
    <row r="79" spans="4:5">
      <c r="D79" s="5"/>
      <c r="E79" s="5"/>
    </row>
    <row r="80" spans="4:5">
      <c r="D80" s="5"/>
      <c r="E80" s="5"/>
    </row>
    <row r="81" spans="4:5">
      <c r="D81" s="5"/>
      <c r="E81" s="5"/>
    </row>
    <row r="82" spans="4:5">
      <c r="D82" s="5"/>
      <c r="E82" s="5"/>
    </row>
    <row r="83" spans="4:5">
      <c r="D83" s="5"/>
      <c r="E83" s="5"/>
    </row>
    <row r="84" spans="4:5">
      <c r="D84" s="5"/>
      <c r="E84" s="5"/>
    </row>
    <row r="85" spans="4:5">
      <c r="D85" s="5"/>
      <c r="E85" s="5"/>
    </row>
    <row r="86" spans="4:5">
      <c r="D86" s="5"/>
      <c r="E86" s="5"/>
    </row>
    <row r="87" spans="4:5">
      <c r="D87" s="5"/>
      <c r="E87" s="5"/>
    </row>
    <row r="88" spans="4:5">
      <c r="D88" s="5"/>
      <c r="E88" s="5"/>
    </row>
    <row r="89" spans="4:5">
      <c r="D89" s="5"/>
      <c r="E89" s="5"/>
    </row>
    <row r="90" spans="4:5">
      <c r="D90" s="5"/>
      <c r="E90" s="5"/>
    </row>
    <row r="91" spans="4:5">
      <c r="D91" s="5"/>
      <c r="E91" s="5"/>
    </row>
    <row r="92" spans="4:5">
      <c r="D92" s="5"/>
      <c r="E92" s="5"/>
    </row>
    <row r="93" spans="4:5">
      <c r="D93" s="5"/>
      <c r="E93" s="5"/>
    </row>
    <row r="94" spans="4:5">
      <c r="D94" s="5"/>
      <c r="E94" s="5"/>
    </row>
    <row r="95" spans="4:5">
      <c r="D95" s="5"/>
      <c r="E95" s="5"/>
    </row>
    <row r="96" spans="4:5">
      <c r="D96" s="5"/>
      <c r="E96" s="5"/>
    </row>
    <row r="97" spans="4:5">
      <c r="D97" s="5"/>
      <c r="E97" s="5"/>
    </row>
    <row r="98" spans="4:5">
      <c r="D98" s="5"/>
      <c r="E98" s="5"/>
    </row>
    <row r="99" spans="4:5">
      <c r="D99" s="5"/>
      <c r="E99" s="5"/>
    </row>
    <row r="100" spans="4:5">
      <c r="D100" s="5"/>
      <c r="E100" s="5"/>
    </row>
    <row r="101" spans="4:5">
      <c r="D101" s="5"/>
      <c r="E101" s="5"/>
    </row>
    <row r="102" spans="4:5">
      <c r="D102" s="5"/>
      <c r="E102" s="5"/>
    </row>
    <row r="103" spans="4:5">
      <c r="D103" s="5"/>
      <c r="E103" s="5"/>
    </row>
    <row r="104" spans="4:5">
      <c r="D104" s="5"/>
      <c r="E104" s="5"/>
    </row>
    <row r="105" spans="4:5">
      <c r="D105" s="5"/>
      <c r="E105" s="5"/>
    </row>
    <row r="106" spans="4:5">
      <c r="D106" s="5"/>
      <c r="E106" s="5"/>
    </row>
    <row r="107" spans="4:5">
      <c r="D107" s="5"/>
      <c r="E107" s="5"/>
    </row>
    <row r="108" spans="4:5">
      <c r="D108" s="5"/>
      <c r="E108" s="5"/>
    </row>
  </sheetData>
  <mergeCells count="1">
    <mergeCell ref="A9:E9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бак53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2015-08-29T19:56:08Z</dcterms:modified>
</cp:coreProperties>
</file>